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30"/>
  </bookViews>
  <sheets>
    <sheet name="ст. 242-1 КУпАП" sheetId="1" r:id="rId1"/>
    <sheet name="ст. 255 КУпАП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2" l="1"/>
  <c r="M22" i="2"/>
  <c r="L22" i="2"/>
  <c r="K22" i="2"/>
  <c r="J22" i="2"/>
  <c r="I22" i="2"/>
  <c r="H22" i="2"/>
  <c r="G22" i="2"/>
  <c r="F22" i="2"/>
  <c r="E22" i="2"/>
  <c r="D22" i="2"/>
  <c r="C22" i="2"/>
  <c r="N21" i="2"/>
  <c r="M21" i="2"/>
  <c r="L21" i="2"/>
  <c r="K21" i="2"/>
  <c r="J21" i="2"/>
  <c r="I21" i="2"/>
  <c r="H21" i="2"/>
  <c r="G21" i="2"/>
  <c r="F21" i="2"/>
  <c r="E21" i="2"/>
  <c r="D21" i="2"/>
  <c r="C21" i="2"/>
  <c r="N20" i="2"/>
  <c r="M20" i="2"/>
  <c r="L20" i="2"/>
  <c r="K20" i="2"/>
  <c r="J20" i="2"/>
  <c r="I20" i="2"/>
  <c r="H20" i="2"/>
  <c r="G20" i="2"/>
  <c r="F20" i="2"/>
  <c r="E20" i="2"/>
  <c r="D20" i="2"/>
  <c r="C20" i="2"/>
  <c r="N19" i="2"/>
  <c r="M19" i="2"/>
  <c r="L19" i="2"/>
  <c r="K19" i="2"/>
  <c r="J19" i="2"/>
  <c r="I19" i="2"/>
  <c r="H19" i="2"/>
  <c r="G19" i="2"/>
  <c r="F19" i="2"/>
  <c r="E19" i="2"/>
  <c r="D19" i="2"/>
  <c r="C19" i="2"/>
  <c r="N18" i="2"/>
  <c r="M18" i="2"/>
  <c r="L18" i="2"/>
  <c r="K18" i="2"/>
  <c r="J18" i="2"/>
  <c r="I18" i="2"/>
  <c r="H18" i="2"/>
  <c r="G18" i="2"/>
  <c r="F18" i="2"/>
  <c r="E18" i="2"/>
  <c r="D18" i="2"/>
  <c r="C18" i="2"/>
  <c r="N17" i="2"/>
  <c r="M17" i="2"/>
  <c r="L17" i="2"/>
  <c r="K17" i="2"/>
  <c r="J17" i="2"/>
  <c r="I17" i="2"/>
  <c r="H17" i="2"/>
  <c r="G17" i="2"/>
  <c r="F17" i="2"/>
  <c r="E17" i="2"/>
  <c r="D17" i="2"/>
  <c r="C17" i="2"/>
  <c r="N16" i="2"/>
  <c r="M16" i="2"/>
  <c r="L16" i="2"/>
  <c r="K16" i="2"/>
  <c r="J16" i="2"/>
  <c r="I16" i="2"/>
  <c r="H16" i="2"/>
  <c r="G16" i="2"/>
  <c r="F16" i="2"/>
  <c r="E16" i="2"/>
  <c r="D16" i="2"/>
  <c r="C16" i="2"/>
  <c r="N15" i="2"/>
  <c r="M15" i="2"/>
  <c r="L15" i="2"/>
  <c r="K15" i="2"/>
  <c r="J15" i="2"/>
  <c r="I15" i="2"/>
  <c r="H15" i="2"/>
  <c r="G15" i="2"/>
  <c r="F15" i="2"/>
  <c r="E15" i="2"/>
  <c r="D15" i="2"/>
  <c r="C15" i="2"/>
  <c r="N14" i="2"/>
  <c r="M14" i="2"/>
  <c r="L14" i="2"/>
  <c r="K14" i="2"/>
  <c r="J14" i="2"/>
  <c r="I14" i="2"/>
  <c r="H14" i="2"/>
  <c r="G14" i="2"/>
  <c r="F14" i="2"/>
  <c r="E14" i="2"/>
  <c r="D14" i="2"/>
  <c r="C14" i="2"/>
  <c r="N13" i="2"/>
  <c r="M13" i="2"/>
  <c r="L13" i="2"/>
  <c r="K13" i="2"/>
  <c r="J13" i="2"/>
  <c r="I13" i="2"/>
  <c r="H13" i="2"/>
  <c r="G13" i="2"/>
  <c r="F13" i="2"/>
  <c r="E13" i="2"/>
  <c r="D13" i="2"/>
  <c r="C13" i="2"/>
  <c r="N12" i="2"/>
  <c r="M12" i="2"/>
  <c r="L12" i="2"/>
  <c r="K12" i="2"/>
  <c r="J12" i="2"/>
  <c r="I12" i="2"/>
  <c r="H12" i="2"/>
  <c r="G12" i="2"/>
  <c r="F12" i="2"/>
  <c r="E12" i="2"/>
  <c r="D12" i="2"/>
  <c r="C12" i="2"/>
  <c r="N11" i="2"/>
  <c r="M11" i="2"/>
  <c r="L11" i="2"/>
  <c r="K11" i="2"/>
  <c r="J11" i="2"/>
  <c r="I11" i="2"/>
  <c r="H11" i="2"/>
  <c r="G11" i="2"/>
  <c r="F11" i="2"/>
  <c r="E11" i="2"/>
  <c r="D11" i="2"/>
  <c r="C11" i="2"/>
  <c r="L10" i="2" l="1"/>
  <c r="H10" i="2"/>
  <c r="D10" i="2"/>
  <c r="N10" i="2"/>
  <c r="M10" i="2"/>
  <c r="J10" i="2"/>
  <c r="I10" i="2"/>
  <c r="F10" i="2"/>
  <c r="E10" i="2"/>
  <c r="A12" i="2"/>
  <c r="A13" i="2" s="1"/>
  <c r="A14" i="2" s="1"/>
  <c r="A15" i="2" s="1"/>
  <c r="A16" i="2" s="1"/>
  <c r="A17" i="2" s="1"/>
  <c r="A18" i="2" s="1"/>
  <c r="A19" i="2" s="1"/>
  <c r="K10" i="2"/>
  <c r="G10" i="2"/>
  <c r="C10" i="2"/>
  <c r="L10" i="1"/>
  <c r="H10" i="1"/>
  <c r="D10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M10" i="1"/>
  <c r="K10" i="1"/>
  <c r="I10" i="1"/>
  <c r="G10" i="1"/>
  <c r="E10" i="1"/>
  <c r="C10" i="1"/>
  <c r="A12" i="1"/>
  <c r="N10" i="1"/>
  <c r="F10" i="1"/>
  <c r="J10" i="1"/>
</calcChain>
</file>

<file path=xl/sharedStrings.xml><?xml version="1.0" encoding="utf-8"?>
<sst xmlns="http://schemas.openxmlformats.org/spreadsheetml/2006/main" count="98" uniqueCount="83">
  <si>
    <t>№ з/п</t>
  </si>
  <si>
    <t>кількість</t>
  </si>
  <si>
    <t>статті</t>
  </si>
  <si>
    <t>53-1</t>
  </si>
  <si>
    <t>54 ч.1</t>
  </si>
  <si>
    <t>54 ч. 2</t>
  </si>
  <si>
    <t>59 ч. 1</t>
  </si>
  <si>
    <t>59 ч. 2</t>
  </si>
  <si>
    <t>59-1 ч. 1</t>
  </si>
  <si>
    <t>59-1 ч. 2</t>
  </si>
  <si>
    <t>61 ч.1</t>
  </si>
  <si>
    <t>61 ч.2</t>
  </si>
  <si>
    <t>65-1</t>
  </si>
  <si>
    <t>68 ч.1</t>
  </si>
  <si>
    <t>70 ч.1</t>
  </si>
  <si>
    <t xml:space="preserve">77 ч.1 </t>
  </si>
  <si>
    <t>77 ч. 2</t>
  </si>
  <si>
    <t>77-1 ч. 1</t>
  </si>
  <si>
    <t>77-1 ч. 2</t>
  </si>
  <si>
    <t>78 ч. 1</t>
  </si>
  <si>
    <t>78 ч. 2</t>
  </si>
  <si>
    <t>78-1</t>
  </si>
  <si>
    <t>79 ч. 1</t>
  </si>
  <si>
    <t>79 ч. 2</t>
  </si>
  <si>
    <t>82-1</t>
  </si>
  <si>
    <t>82-2</t>
  </si>
  <si>
    <t>82-3</t>
  </si>
  <si>
    <t>82-4</t>
  </si>
  <si>
    <t>82-5</t>
  </si>
  <si>
    <t>82-6</t>
  </si>
  <si>
    <t>82-7 ч. 1</t>
  </si>
  <si>
    <t>82-7 ч. 3</t>
  </si>
  <si>
    <t>82-8</t>
  </si>
  <si>
    <t>85 ч. 1</t>
  </si>
  <si>
    <t>85 ч. 3</t>
  </si>
  <si>
    <t>85 ч. 4</t>
  </si>
  <si>
    <t>86-1</t>
  </si>
  <si>
    <t>87 ч. 1</t>
  </si>
  <si>
    <t>87 ч. 2</t>
  </si>
  <si>
    <t>89 ч. 1</t>
  </si>
  <si>
    <t>89 ч.2</t>
  </si>
  <si>
    <t>90-1 ч.2</t>
  </si>
  <si>
    <t>91-1</t>
  </si>
  <si>
    <t>91-2</t>
  </si>
  <si>
    <t>91-3</t>
  </si>
  <si>
    <t>91-4</t>
  </si>
  <si>
    <t>188-5</t>
  </si>
  <si>
    <t>85 ч. 2</t>
  </si>
  <si>
    <t>85 ч. 5</t>
  </si>
  <si>
    <t>85-1</t>
  </si>
  <si>
    <t>88-1</t>
  </si>
  <si>
    <t>88-2</t>
  </si>
  <si>
    <t>накладено</t>
  </si>
  <si>
    <t>стягнуто</t>
  </si>
  <si>
    <t>сума збитків, тис. грн</t>
  </si>
  <si>
    <t>52 ч. 1</t>
  </si>
  <si>
    <t>79-2</t>
  </si>
  <si>
    <t>91-5</t>
  </si>
  <si>
    <t>91-6</t>
  </si>
  <si>
    <t>кількість складених протоколів</t>
  </si>
  <si>
    <t>сплачено</t>
  </si>
  <si>
    <t>№ ст. КУпАП</t>
  </si>
  <si>
    <t>у вигляді штрафу</t>
  </si>
  <si>
    <t>у вигляді попередження</t>
  </si>
  <si>
    <t xml:space="preserve">стягнуто </t>
  </si>
  <si>
    <t>кількість складених протоколів 
громадськими інспекторами</t>
  </si>
  <si>
    <t>кількість складених протоколів 
державними інспекторами</t>
  </si>
  <si>
    <t>установлено</t>
  </si>
  <si>
    <t>відшкодовано</t>
  </si>
  <si>
    <t>кількість направлених протоколів 
до судових органів</t>
  </si>
  <si>
    <t>притягнуто до адмінвідповідальності, осіб</t>
  </si>
  <si>
    <t>кількість та сума штрафу, тис. грн.</t>
  </si>
  <si>
    <t xml:space="preserve">кількість </t>
  </si>
  <si>
    <t>сумма, тис. грн</t>
  </si>
  <si>
    <t>оскаржено постанов/винесено постанов про закриття справ</t>
  </si>
  <si>
    <t>в т.ч у вигляді поперед
ження</t>
  </si>
  <si>
    <t>сума, тис. грн</t>
  </si>
  <si>
    <t>винесено судом постанов про притягнення до адміністративної відповідальності, осіб</t>
  </si>
  <si>
    <t>оскаржено постанов</t>
  </si>
  <si>
    <t xml:space="preserve">Додаток 2
до наказу Держекоінспекції «Про внесення змін до наказу Держекоінспекції від 22.02.2024 № 30»    
</t>
  </si>
  <si>
    <t xml:space="preserve">Додаток 1
до наказу Держекоінспекції «Про внесення змін до наказу Держекоінспекції від 22.02.2024 № 30»    
</t>
  </si>
  <si>
    <r>
      <t xml:space="preserve">Звіт про адміністративні правопорушення відповідно до </t>
    </r>
    <r>
      <rPr>
        <b/>
        <sz val="12"/>
        <color theme="1"/>
        <rFont val="Times New Roman"/>
        <family val="1"/>
        <charset val="204"/>
      </rPr>
      <t>статті 255</t>
    </r>
    <r>
      <rPr>
        <sz val="12"/>
        <color theme="1"/>
        <rFont val="Times New Roman"/>
        <family val="1"/>
        <charset val="204"/>
      </rPr>
      <t xml:space="preserve"> Кодексу України про адміністративні правопорушення за
</t>
    </r>
    <r>
      <rPr>
        <b/>
        <sz val="12"/>
        <color theme="1"/>
        <rFont val="Times New Roman"/>
        <family val="1"/>
        <charset val="204"/>
      </rPr>
      <t>І квартал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2026 року</t>
    </r>
    <r>
      <rPr>
        <sz val="12"/>
        <color theme="1"/>
        <rFont val="Times New Roman"/>
        <family val="1"/>
        <charset val="204"/>
      </rPr>
      <t xml:space="preserve"> Державна екологічна інспекція у Харківській області</t>
    </r>
  </si>
  <si>
    <r>
      <t xml:space="preserve">Звіт про адміністративні правопорушення відповідно до </t>
    </r>
    <r>
      <rPr>
        <b/>
        <sz val="12"/>
        <color theme="1"/>
        <rFont val="Times New Roman"/>
        <family val="1"/>
        <charset val="204"/>
      </rPr>
      <t>статті 242-1</t>
    </r>
    <r>
      <rPr>
        <sz val="12"/>
        <color theme="1"/>
        <rFont val="Times New Roman"/>
        <family val="1"/>
        <charset val="204"/>
      </rPr>
      <t xml:space="preserve"> Кодексу України про адміністративні правопорушення
</t>
    </r>
    <r>
      <rPr>
        <b/>
        <sz val="12"/>
        <color theme="1"/>
        <rFont val="Times New Roman"/>
        <family val="1"/>
        <charset val="204"/>
      </rPr>
      <t>І квартал 2026 року</t>
    </r>
    <r>
      <rPr>
        <sz val="12"/>
        <color theme="1"/>
        <rFont val="Times New Roman"/>
        <family val="1"/>
        <charset val="204"/>
      </rPr>
      <t xml:space="preserve"> Державна екологічна інспекція у Харківській області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</si>
</sst>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5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164" fontId="3" fillId="0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6" xfId="0" applyNumberFormat="1" applyFont="1" applyFill="1" applyBorder="1" applyAlignment="1">
      <alignment horizontal="center" vertical="center"/>
    </xf>
    <xf numFmtId="1" fontId="10" fillId="0" borderId="8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horizontal="center" vertical="center" textRotation="90" wrapText="1"/>
    </xf>
    <xf numFmtId="1" fontId="10" fillId="0" borderId="1" xfId="0" applyNumberFormat="1" applyFont="1" applyFill="1" applyBorder="1" applyAlignment="1">
      <alignment horizontal="center" vertical="center" textRotation="90" wrapText="1"/>
    </xf>
    <xf numFmtId="1" fontId="10" fillId="0" borderId="7" xfId="0" applyNumberFormat="1" applyFont="1" applyFill="1" applyBorder="1" applyAlignment="1">
      <alignment horizontal="center" vertical="center" textRotation="90" wrapText="1"/>
    </xf>
    <xf numFmtId="1" fontId="10" fillId="0" borderId="12" xfId="0" applyNumberFormat="1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4" fillId="0" borderId="7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textRotation="90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textRotation="90"/>
    </xf>
    <xf numFmtId="2" fontId="10" fillId="0" borderId="7" xfId="0" applyNumberFormat="1" applyFont="1" applyFill="1" applyBorder="1" applyAlignment="1">
      <alignment horizontal="center" vertical="center" textRotation="90"/>
    </xf>
    <xf numFmtId="2" fontId="10" fillId="0" borderId="12" xfId="0" applyNumberFormat="1" applyFont="1" applyFill="1" applyBorder="1" applyAlignment="1">
      <alignment horizontal="center" vertical="center" textRotation="9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2;&#1072;&#1088;&#1080;&#1085;&#1072;\Documents\&#1047;%20&#1042;%20&#1030;%20&#1058;%20&#1048;%20%20%20&#1030;%20&#1053;%20&#1057;%20&#1055;%20&#1045;%20&#1050;%20&#1062;%20&#1030;%20&#1031;\&#1040;&#1055;-1%20&#1097;&#1086;&#1082;&#1074;&#1072;&#1088;&#1090;&#1072;&#1083;&#1100;&#1085;&#1086;%20&#1076;&#1086;%2010%20(05)%20&#1095;&#1080;&#1089;&#1083;&#1072;\&#1047;%20&#1042;%20&#1030;%20&#1058;%20%20%20&#1040;&#1055;%202026%20&#1042;&#1030;&#1044;&#1044;&#1030;&#1051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. 242-1 КУпАП"/>
      <sheetName val="відходи"/>
      <sheetName val="земля"/>
      <sheetName val="ліси"/>
      <sheetName val="надра"/>
      <sheetName val="вода+атм"/>
      <sheetName val="ПЗФ"/>
      <sheetName val="ст. 255 КУпАП"/>
      <sheetName val="відход"/>
      <sheetName val="Земл"/>
      <sheetName val="Ліс"/>
      <sheetName val="надр"/>
      <sheetName val="вод+атм"/>
      <sheetName val="ПЗФ секто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I12">
            <v>1</v>
          </cell>
          <cell r="J12">
            <v>0.34</v>
          </cell>
          <cell r="N12">
            <v>4.5</v>
          </cell>
        </row>
        <row r="16">
          <cell r="C16">
            <v>0</v>
          </cell>
          <cell r="E16">
            <v>0</v>
          </cell>
          <cell r="F16">
            <v>3</v>
          </cell>
          <cell r="G16">
            <v>0</v>
          </cell>
          <cell r="H16">
            <v>1.53</v>
          </cell>
          <cell r="I16">
            <v>0</v>
          </cell>
          <cell r="J16">
            <v>0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1"/>
  <sheetViews>
    <sheetView tabSelected="1" zoomScaleNormal="100" workbookViewId="0">
      <selection activeCell="F23" sqref="F23"/>
    </sheetView>
  </sheetViews>
  <sheetFormatPr defaultRowHeight="15" x14ac:dyDescent="0.25"/>
  <cols>
    <col min="1" max="1" width="7.42578125" customWidth="1"/>
    <col min="2" max="2" width="10.85546875" customWidth="1"/>
    <col min="11" max="11" width="9.5703125" customWidth="1"/>
    <col min="14" max="14" width="8.7109375" customWidth="1"/>
  </cols>
  <sheetData>
    <row r="1" spans="1:20" ht="66" customHeight="1" x14ac:dyDescent="0.25">
      <c r="L1" s="20" t="s">
        <v>80</v>
      </c>
      <c r="M1" s="20"/>
      <c r="N1" s="20"/>
      <c r="O1" s="11"/>
      <c r="P1" s="11"/>
      <c r="Q1" s="11"/>
      <c r="R1" s="11"/>
      <c r="S1" s="11"/>
      <c r="T1" s="11"/>
    </row>
    <row r="2" spans="1:20" ht="39.75" customHeight="1" x14ac:dyDescent="0.25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20" ht="15" customHeight="1" x14ac:dyDescent="0.25">
      <c r="A3" s="36" t="s">
        <v>0</v>
      </c>
      <c r="B3" s="37" t="s">
        <v>61</v>
      </c>
      <c r="C3" s="46" t="s">
        <v>59</v>
      </c>
      <c r="D3" s="46"/>
      <c r="E3" s="42" t="s">
        <v>70</v>
      </c>
      <c r="F3" s="43"/>
      <c r="G3" s="21" t="s">
        <v>71</v>
      </c>
      <c r="H3" s="22"/>
      <c r="I3" s="22"/>
      <c r="J3" s="23"/>
      <c r="K3" s="47" t="s">
        <v>74</v>
      </c>
      <c r="L3" s="48"/>
      <c r="M3" s="40" t="s">
        <v>54</v>
      </c>
      <c r="N3" s="40"/>
    </row>
    <row r="4" spans="1:20" ht="42" customHeight="1" x14ac:dyDescent="0.25">
      <c r="A4" s="36"/>
      <c r="B4" s="38"/>
      <c r="C4" s="46"/>
      <c r="D4" s="46"/>
      <c r="E4" s="44"/>
      <c r="F4" s="45"/>
      <c r="G4" s="24"/>
      <c r="H4" s="25"/>
      <c r="I4" s="25"/>
      <c r="J4" s="26"/>
      <c r="K4" s="49"/>
      <c r="L4" s="50"/>
      <c r="M4" s="40"/>
      <c r="N4" s="40"/>
    </row>
    <row r="5" spans="1:20" ht="25.5" customHeight="1" x14ac:dyDescent="0.25">
      <c r="A5" s="36"/>
      <c r="B5" s="38"/>
      <c r="C5" s="30" t="s">
        <v>66</v>
      </c>
      <c r="D5" s="30" t="s">
        <v>65</v>
      </c>
      <c r="E5" s="29" t="s">
        <v>62</v>
      </c>
      <c r="F5" s="29" t="s">
        <v>63</v>
      </c>
      <c r="G5" s="27" t="s">
        <v>52</v>
      </c>
      <c r="H5" s="28"/>
      <c r="I5" s="27" t="s">
        <v>64</v>
      </c>
      <c r="J5" s="28"/>
      <c r="K5" s="32" t="s">
        <v>1</v>
      </c>
      <c r="L5" s="32" t="s">
        <v>73</v>
      </c>
      <c r="M5" s="41" t="s">
        <v>52</v>
      </c>
      <c r="N5" s="39" t="s">
        <v>53</v>
      </c>
    </row>
    <row r="6" spans="1:20" x14ac:dyDescent="0.25">
      <c r="A6" s="36"/>
      <c r="B6" s="38"/>
      <c r="C6" s="30"/>
      <c r="D6" s="30"/>
      <c r="E6" s="30"/>
      <c r="F6" s="30"/>
      <c r="G6" s="29" t="s">
        <v>72</v>
      </c>
      <c r="H6" s="32" t="s">
        <v>73</v>
      </c>
      <c r="I6" s="29" t="s">
        <v>72</v>
      </c>
      <c r="J6" s="32" t="s">
        <v>73</v>
      </c>
      <c r="K6" s="33"/>
      <c r="L6" s="33"/>
      <c r="M6" s="41"/>
      <c r="N6" s="39"/>
    </row>
    <row r="7" spans="1:20" x14ac:dyDescent="0.25">
      <c r="A7" s="36"/>
      <c r="B7" s="38"/>
      <c r="C7" s="30"/>
      <c r="D7" s="30"/>
      <c r="E7" s="30"/>
      <c r="F7" s="30"/>
      <c r="G7" s="30"/>
      <c r="H7" s="33"/>
      <c r="I7" s="30"/>
      <c r="J7" s="33"/>
      <c r="K7" s="33"/>
      <c r="L7" s="33"/>
      <c r="M7" s="41"/>
      <c r="N7" s="39"/>
    </row>
    <row r="8" spans="1:20" ht="54.75" customHeight="1" x14ac:dyDescent="0.25">
      <c r="A8" s="36"/>
      <c r="B8" s="38"/>
      <c r="C8" s="30"/>
      <c r="D8" s="30"/>
      <c r="E8" s="30"/>
      <c r="F8" s="30"/>
      <c r="G8" s="31"/>
      <c r="H8" s="34"/>
      <c r="I8" s="31"/>
      <c r="J8" s="34"/>
      <c r="K8" s="34"/>
      <c r="L8" s="34"/>
      <c r="M8" s="41"/>
      <c r="N8" s="39"/>
    </row>
    <row r="9" spans="1:20" x14ac:dyDescent="0.25">
      <c r="A9" s="1">
        <v>1</v>
      </c>
      <c r="B9" s="1">
        <v>2</v>
      </c>
      <c r="C9" s="1">
        <v>3</v>
      </c>
      <c r="D9" s="1">
        <v>4</v>
      </c>
      <c r="E9" s="1">
        <v>5</v>
      </c>
      <c r="F9" s="2">
        <v>6</v>
      </c>
      <c r="G9" s="1">
        <v>7</v>
      </c>
      <c r="H9" s="2">
        <v>8</v>
      </c>
      <c r="I9" s="1">
        <v>9</v>
      </c>
      <c r="J9" s="2">
        <v>10</v>
      </c>
      <c r="K9" s="1">
        <v>11</v>
      </c>
      <c r="L9" s="2">
        <v>12</v>
      </c>
      <c r="M9" s="1">
        <v>13</v>
      </c>
      <c r="N9" s="2">
        <v>14</v>
      </c>
    </row>
    <row r="10" spans="1:20" x14ac:dyDescent="0.25">
      <c r="A10" s="9"/>
      <c r="B10" s="3" t="s">
        <v>2</v>
      </c>
      <c r="C10" s="17">
        <f t="shared" ref="C10:N10" si="0">SUM(C11:C81)</f>
        <v>286</v>
      </c>
      <c r="D10" s="17">
        <f t="shared" si="0"/>
        <v>0</v>
      </c>
      <c r="E10" s="17">
        <f t="shared" si="0"/>
        <v>286</v>
      </c>
      <c r="F10" s="17">
        <f t="shared" si="0"/>
        <v>0</v>
      </c>
      <c r="G10" s="17">
        <f t="shared" si="0"/>
        <v>286</v>
      </c>
      <c r="H10" s="17">
        <f t="shared" si="0"/>
        <v>23.715</v>
      </c>
      <c r="I10" s="17">
        <f t="shared" si="0"/>
        <v>255</v>
      </c>
      <c r="J10" s="18">
        <f t="shared" si="0"/>
        <v>21.114000000000001</v>
      </c>
      <c r="K10" s="17">
        <f t="shared" si="0"/>
        <v>0</v>
      </c>
      <c r="L10" s="17">
        <f t="shared" si="0"/>
        <v>0</v>
      </c>
      <c r="M10" s="17">
        <f t="shared" si="0"/>
        <v>1.2949999999999999</v>
      </c>
      <c r="N10" s="18">
        <f t="shared" si="0"/>
        <v>32.527000000000001</v>
      </c>
    </row>
    <row r="11" spans="1:20" ht="15.75" x14ac:dyDescent="0.25">
      <c r="A11" s="5">
        <v>1</v>
      </c>
      <c r="B11" s="7">
        <v>47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</row>
    <row r="12" spans="1:20" ht="15.75" x14ac:dyDescent="0.25">
      <c r="A12" s="6">
        <f t="shared" ref="A12:A75" si="1">A11+1</f>
        <v>2</v>
      </c>
      <c r="B12" s="7">
        <v>48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</row>
    <row r="13" spans="1:20" ht="15.75" x14ac:dyDescent="0.25">
      <c r="A13" s="6">
        <f t="shared" si="1"/>
        <v>3</v>
      </c>
      <c r="B13" s="7">
        <v>49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</row>
    <row r="14" spans="1:20" ht="15.75" x14ac:dyDescent="0.25">
      <c r="A14" s="6">
        <f t="shared" si="1"/>
        <v>4</v>
      </c>
      <c r="B14" s="7">
        <v>50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</row>
    <row r="15" spans="1:20" ht="15.75" x14ac:dyDescent="0.25">
      <c r="A15" s="6">
        <f t="shared" si="1"/>
        <v>5</v>
      </c>
      <c r="B15" s="7" t="s">
        <v>55</v>
      </c>
      <c r="C15" s="19">
        <v>2</v>
      </c>
      <c r="D15" s="19">
        <v>0</v>
      </c>
      <c r="E15" s="19">
        <v>2</v>
      </c>
      <c r="F15" s="19">
        <v>0</v>
      </c>
      <c r="G15" s="19">
        <v>2</v>
      </c>
      <c r="H15" s="12">
        <v>0.68</v>
      </c>
      <c r="I15" s="19">
        <v>2</v>
      </c>
      <c r="J15" s="12">
        <v>0.68</v>
      </c>
      <c r="K15" s="19">
        <v>0</v>
      </c>
      <c r="L15" s="19">
        <v>0</v>
      </c>
      <c r="M15" s="19">
        <v>0</v>
      </c>
      <c r="N15" s="19">
        <v>0</v>
      </c>
    </row>
    <row r="16" spans="1:20" ht="15.75" x14ac:dyDescent="0.25">
      <c r="A16" s="6">
        <f t="shared" si="1"/>
        <v>6</v>
      </c>
      <c r="B16" s="7">
        <v>53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</row>
    <row r="17" spans="1:14" ht="15.75" x14ac:dyDescent="0.25">
      <c r="A17" s="6">
        <f t="shared" si="1"/>
        <v>7</v>
      </c>
      <c r="B17" s="7" t="s">
        <v>3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</row>
    <row r="18" spans="1:14" ht="15.75" x14ac:dyDescent="0.25">
      <c r="A18" s="6">
        <f t="shared" si="1"/>
        <v>8</v>
      </c>
      <c r="B18" s="7" t="s">
        <v>4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</row>
    <row r="19" spans="1:14" ht="15.75" x14ac:dyDescent="0.25">
      <c r="A19" s="6">
        <f t="shared" si="1"/>
        <v>9</v>
      </c>
      <c r="B19" s="7" t="s">
        <v>5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</row>
    <row r="20" spans="1:14" ht="15.75" x14ac:dyDescent="0.25">
      <c r="A20" s="6">
        <f t="shared" si="1"/>
        <v>10</v>
      </c>
      <c r="B20" s="7" t="s">
        <v>6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</row>
    <row r="21" spans="1:14" ht="15.75" x14ac:dyDescent="0.25">
      <c r="A21" s="6">
        <f t="shared" si="1"/>
        <v>11</v>
      </c>
      <c r="B21" s="7" t="s">
        <v>7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</row>
    <row r="22" spans="1:14" ht="15.75" x14ac:dyDescent="0.25">
      <c r="A22" s="6">
        <f t="shared" si="1"/>
        <v>12</v>
      </c>
      <c r="B22" s="7" t="s">
        <v>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</row>
    <row r="23" spans="1:14" ht="15.75" x14ac:dyDescent="0.25">
      <c r="A23" s="6">
        <f t="shared" si="1"/>
        <v>13</v>
      </c>
      <c r="B23" s="7" t="s">
        <v>9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</row>
    <row r="24" spans="1:14" ht="15.75" x14ac:dyDescent="0.25">
      <c r="A24" s="6">
        <f t="shared" si="1"/>
        <v>14</v>
      </c>
      <c r="B24" s="7">
        <v>60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</row>
    <row r="25" spans="1:14" ht="15.75" x14ac:dyDescent="0.25">
      <c r="A25" s="6">
        <f t="shared" si="1"/>
        <v>15</v>
      </c>
      <c r="B25" s="7" t="s">
        <v>10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</row>
    <row r="26" spans="1:14" ht="15.75" x14ac:dyDescent="0.25">
      <c r="A26" s="6">
        <f t="shared" si="1"/>
        <v>16</v>
      </c>
      <c r="B26" s="7" t="s">
        <v>11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</row>
    <row r="27" spans="1:14" ht="15.75" x14ac:dyDescent="0.25">
      <c r="A27" s="6">
        <f t="shared" si="1"/>
        <v>17</v>
      </c>
      <c r="B27" s="7">
        <v>62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</row>
    <row r="28" spans="1:14" ht="15.75" x14ac:dyDescent="0.25">
      <c r="A28" s="6">
        <f t="shared" si="1"/>
        <v>18</v>
      </c>
      <c r="B28" s="7">
        <v>63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</row>
    <row r="29" spans="1:14" ht="15.75" x14ac:dyDescent="0.25">
      <c r="A29" s="6">
        <f t="shared" si="1"/>
        <v>19</v>
      </c>
      <c r="B29" s="7">
        <v>64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</row>
    <row r="30" spans="1:14" ht="15.75" x14ac:dyDescent="0.25">
      <c r="A30" s="6">
        <f t="shared" si="1"/>
        <v>20</v>
      </c>
      <c r="B30" s="7">
        <v>65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2">
        <v>0</v>
      </c>
      <c r="I30" s="19">
        <v>0</v>
      </c>
      <c r="J30" s="12">
        <v>0</v>
      </c>
      <c r="K30" s="19">
        <v>0</v>
      </c>
      <c r="L30" s="19">
        <v>0</v>
      </c>
      <c r="M30" s="19">
        <v>0</v>
      </c>
      <c r="N30" s="19">
        <v>0.89300000000000002</v>
      </c>
    </row>
    <row r="31" spans="1:14" ht="15.75" x14ac:dyDescent="0.25">
      <c r="A31" s="6">
        <f t="shared" si="1"/>
        <v>21</v>
      </c>
      <c r="B31" s="7" t="s">
        <v>12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</row>
    <row r="32" spans="1:14" ht="15.75" x14ac:dyDescent="0.25">
      <c r="A32" s="6">
        <f t="shared" si="1"/>
        <v>22</v>
      </c>
      <c r="B32" s="7">
        <v>66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</row>
    <row r="33" spans="1:14" ht="15.75" x14ac:dyDescent="0.25">
      <c r="A33" s="6">
        <f t="shared" si="1"/>
        <v>23</v>
      </c>
      <c r="B33" s="7">
        <v>67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</row>
    <row r="34" spans="1:14" ht="15.75" x14ac:dyDescent="0.25">
      <c r="A34" s="6">
        <f t="shared" si="1"/>
        <v>24</v>
      </c>
      <c r="B34" s="7" t="s">
        <v>13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</row>
    <row r="35" spans="1:14" ht="15.75" x14ac:dyDescent="0.25">
      <c r="A35" s="6">
        <f t="shared" si="1"/>
        <v>25</v>
      </c>
      <c r="B35" s="7">
        <v>69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</row>
    <row r="36" spans="1:14" ht="15.75" x14ac:dyDescent="0.25">
      <c r="A36" s="6">
        <f t="shared" si="1"/>
        <v>26</v>
      </c>
      <c r="B36" s="7" t="s">
        <v>14</v>
      </c>
      <c r="C36" s="19">
        <v>2</v>
      </c>
      <c r="D36" s="19">
        <v>0</v>
      </c>
      <c r="E36" s="19">
        <v>2</v>
      </c>
      <c r="F36" s="19">
        <v>0</v>
      </c>
      <c r="G36" s="19">
        <v>2</v>
      </c>
      <c r="H36" s="19">
        <v>0.10199999999999999</v>
      </c>
      <c r="I36" s="19">
        <v>2</v>
      </c>
      <c r="J36" s="19">
        <v>0.10199999999999999</v>
      </c>
      <c r="K36" s="19">
        <v>0</v>
      </c>
      <c r="L36" s="19">
        <v>0</v>
      </c>
      <c r="M36" s="19">
        <v>0</v>
      </c>
      <c r="N36" s="19">
        <v>0</v>
      </c>
    </row>
    <row r="37" spans="1:14" ht="15.75" x14ac:dyDescent="0.25">
      <c r="A37" s="6">
        <f t="shared" si="1"/>
        <v>27</v>
      </c>
      <c r="B37" s="7">
        <v>71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</row>
    <row r="38" spans="1:14" ht="15.75" x14ac:dyDescent="0.25">
      <c r="A38" s="6">
        <f t="shared" si="1"/>
        <v>28</v>
      </c>
      <c r="B38" s="7">
        <v>72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</row>
    <row r="39" spans="1:14" ht="15.75" x14ac:dyDescent="0.25">
      <c r="A39" s="6">
        <f t="shared" si="1"/>
        <v>29</v>
      </c>
      <c r="B39" s="7">
        <v>73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</row>
    <row r="40" spans="1:14" ht="15.75" x14ac:dyDescent="0.25">
      <c r="A40" s="6">
        <f t="shared" si="1"/>
        <v>30</v>
      </c>
      <c r="B40" s="7">
        <v>74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</row>
    <row r="41" spans="1:14" ht="15.75" x14ac:dyDescent="0.25">
      <c r="A41" s="6">
        <f t="shared" si="1"/>
        <v>31</v>
      </c>
      <c r="B41" s="7">
        <v>75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</row>
    <row r="42" spans="1:14" ht="15.75" x14ac:dyDescent="0.25">
      <c r="A42" s="6">
        <f t="shared" si="1"/>
        <v>32</v>
      </c>
      <c r="B42" s="7">
        <v>76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</row>
    <row r="43" spans="1:14" ht="15.75" x14ac:dyDescent="0.25">
      <c r="A43" s="6">
        <f t="shared" si="1"/>
        <v>33</v>
      </c>
      <c r="B43" s="7" t="s">
        <v>15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</row>
    <row r="44" spans="1:14" ht="15.75" x14ac:dyDescent="0.25">
      <c r="A44" s="6">
        <f>A43+1</f>
        <v>34</v>
      </c>
      <c r="B44" s="7" t="s">
        <v>16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</row>
    <row r="45" spans="1:14" ht="15.75" x14ac:dyDescent="0.25">
      <c r="A45" s="6">
        <f t="shared" si="1"/>
        <v>35</v>
      </c>
      <c r="B45" s="7" t="s">
        <v>17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</row>
    <row r="46" spans="1:14" ht="15.75" x14ac:dyDescent="0.25">
      <c r="A46" s="6">
        <f t="shared" si="1"/>
        <v>36</v>
      </c>
      <c r="B46" s="7" t="s">
        <v>18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</row>
    <row r="47" spans="1:14" ht="15.75" x14ac:dyDescent="0.25">
      <c r="A47" s="6">
        <f t="shared" si="1"/>
        <v>37</v>
      </c>
      <c r="B47" s="7" t="s">
        <v>19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</row>
    <row r="48" spans="1:14" ht="15.75" x14ac:dyDescent="0.25">
      <c r="A48" s="6">
        <f t="shared" si="1"/>
        <v>38</v>
      </c>
      <c r="B48" s="7" t="s">
        <v>20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</row>
    <row r="49" spans="1:14" ht="15.75" x14ac:dyDescent="0.25">
      <c r="A49" s="6">
        <f t="shared" si="1"/>
        <v>39</v>
      </c>
      <c r="B49" s="7" t="s">
        <v>21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</row>
    <row r="50" spans="1:14" ht="15.75" x14ac:dyDescent="0.25">
      <c r="A50" s="6">
        <f t="shared" si="1"/>
        <v>40</v>
      </c>
      <c r="B50" s="7" t="s">
        <v>22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</row>
    <row r="51" spans="1:14" ht="15.75" x14ac:dyDescent="0.25">
      <c r="A51" s="6">
        <f t="shared" si="1"/>
        <v>41</v>
      </c>
      <c r="B51" s="7" t="s">
        <v>23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</row>
    <row r="52" spans="1:14" ht="15.75" x14ac:dyDescent="0.25">
      <c r="A52" s="6">
        <f t="shared" si="1"/>
        <v>42</v>
      </c>
      <c r="B52" s="7" t="s">
        <v>56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</row>
    <row r="53" spans="1:14" ht="15.75" x14ac:dyDescent="0.25">
      <c r="A53" s="6">
        <f t="shared" si="1"/>
        <v>43</v>
      </c>
      <c r="B53" s="7">
        <v>80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</row>
    <row r="54" spans="1:14" ht="15.75" x14ac:dyDescent="0.25">
      <c r="A54" s="6">
        <f t="shared" si="1"/>
        <v>44</v>
      </c>
      <c r="B54" s="7">
        <v>81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</row>
    <row r="55" spans="1:14" ht="15.75" x14ac:dyDescent="0.25">
      <c r="A55" s="6">
        <f t="shared" si="1"/>
        <v>45</v>
      </c>
      <c r="B55" s="7">
        <v>82</v>
      </c>
      <c r="C55" s="19">
        <v>2</v>
      </c>
      <c r="D55" s="19">
        <v>0</v>
      </c>
      <c r="E55" s="19">
        <v>2</v>
      </c>
      <c r="F55" s="19">
        <v>0</v>
      </c>
      <c r="G55" s="19">
        <v>2</v>
      </c>
      <c r="H55" s="19">
        <v>1.7</v>
      </c>
      <c r="I55" s="19">
        <v>2</v>
      </c>
      <c r="J55" s="19">
        <v>1.7</v>
      </c>
      <c r="K55" s="19">
        <v>0</v>
      </c>
      <c r="L55" s="19">
        <v>0</v>
      </c>
      <c r="M55" s="19">
        <v>0</v>
      </c>
      <c r="N55" s="19">
        <v>0</v>
      </c>
    </row>
    <row r="56" spans="1:14" ht="15.75" x14ac:dyDescent="0.25">
      <c r="A56" s="6">
        <f t="shared" si="1"/>
        <v>46</v>
      </c>
      <c r="B56" s="7" t="s">
        <v>24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</row>
    <row r="57" spans="1:14" ht="15.75" x14ac:dyDescent="0.25">
      <c r="A57" s="6">
        <f t="shared" si="1"/>
        <v>47</v>
      </c>
      <c r="B57" s="7" t="s">
        <v>25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</row>
    <row r="58" spans="1:14" ht="15.75" x14ac:dyDescent="0.25">
      <c r="A58" s="6">
        <f t="shared" si="1"/>
        <v>48</v>
      </c>
      <c r="B58" s="8" t="s">
        <v>26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</row>
    <row r="59" spans="1:14" ht="15.75" x14ac:dyDescent="0.25">
      <c r="A59" s="6">
        <f t="shared" si="1"/>
        <v>49</v>
      </c>
      <c r="B59" s="7" t="s">
        <v>27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</row>
    <row r="60" spans="1:14" ht="15.75" x14ac:dyDescent="0.25">
      <c r="A60" s="6">
        <f t="shared" si="1"/>
        <v>50</v>
      </c>
      <c r="B60" s="7" t="s">
        <v>28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</row>
    <row r="61" spans="1:14" ht="15.75" x14ac:dyDescent="0.25">
      <c r="A61" s="6">
        <f t="shared" si="1"/>
        <v>51</v>
      </c>
      <c r="B61" s="7" t="s">
        <v>29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</row>
    <row r="62" spans="1:14" ht="15.75" x14ac:dyDescent="0.25">
      <c r="A62" s="6">
        <f t="shared" si="1"/>
        <v>52</v>
      </c>
      <c r="B62" s="7" t="s">
        <v>30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</row>
    <row r="63" spans="1:14" ht="15.75" x14ac:dyDescent="0.25">
      <c r="A63" s="6">
        <f t="shared" si="1"/>
        <v>53</v>
      </c>
      <c r="B63" s="7" t="s">
        <v>31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</row>
    <row r="64" spans="1:14" ht="15.75" x14ac:dyDescent="0.25">
      <c r="A64" s="6">
        <f t="shared" si="1"/>
        <v>54</v>
      </c>
      <c r="B64" s="7" t="s">
        <v>32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</row>
    <row r="65" spans="1:18" ht="15.75" x14ac:dyDescent="0.25">
      <c r="A65" s="6">
        <f t="shared" si="1"/>
        <v>55</v>
      </c>
      <c r="B65" s="7">
        <v>83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</row>
    <row r="66" spans="1:18" ht="15.75" x14ac:dyDescent="0.25">
      <c r="A66" s="6">
        <f t="shared" si="1"/>
        <v>56</v>
      </c>
      <c r="B66" s="7" t="s">
        <v>33</v>
      </c>
      <c r="C66" s="19">
        <v>7</v>
      </c>
      <c r="D66" s="19">
        <v>0</v>
      </c>
      <c r="E66" s="19">
        <v>7</v>
      </c>
      <c r="F66" s="19">
        <v>0</v>
      </c>
      <c r="G66" s="19">
        <v>7</v>
      </c>
      <c r="H66" s="19">
        <v>0.95199999999999996</v>
      </c>
      <c r="I66" s="19">
        <v>7</v>
      </c>
      <c r="J66" s="19">
        <v>0.95199999999999996</v>
      </c>
      <c r="K66" s="19">
        <v>0</v>
      </c>
      <c r="L66" s="19">
        <v>0</v>
      </c>
      <c r="M66" s="19">
        <v>0</v>
      </c>
      <c r="N66" s="19">
        <v>0</v>
      </c>
    </row>
    <row r="67" spans="1:18" ht="15.75" x14ac:dyDescent="0.25">
      <c r="A67" s="6">
        <f t="shared" si="1"/>
        <v>57</v>
      </c>
      <c r="B67" s="7" t="s">
        <v>34</v>
      </c>
      <c r="C67" s="19">
        <v>254</v>
      </c>
      <c r="D67" s="19">
        <v>0</v>
      </c>
      <c r="E67" s="19">
        <v>254</v>
      </c>
      <c r="F67" s="19">
        <v>0</v>
      </c>
      <c r="G67" s="19">
        <v>254</v>
      </c>
      <c r="H67" s="19">
        <v>12.290999999999999</v>
      </c>
      <c r="I67" s="19">
        <v>227</v>
      </c>
      <c r="J67" s="19">
        <v>11.186</v>
      </c>
      <c r="K67" s="19">
        <v>0</v>
      </c>
      <c r="L67" s="19">
        <v>0</v>
      </c>
      <c r="M67" s="19">
        <v>0</v>
      </c>
      <c r="N67" s="19">
        <v>0</v>
      </c>
    </row>
    <row r="68" spans="1:18" ht="15.75" x14ac:dyDescent="0.25">
      <c r="A68" s="6">
        <f t="shared" si="1"/>
        <v>58</v>
      </c>
      <c r="B68" s="7" t="s">
        <v>36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</row>
    <row r="69" spans="1:18" ht="15.75" x14ac:dyDescent="0.25">
      <c r="A69" s="6">
        <f t="shared" si="1"/>
        <v>59</v>
      </c>
      <c r="B69" s="7" t="s">
        <v>37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</row>
    <row r="70" spans="1:18" ht="15.75" x14ac:dyDescent="0.25">
      <c r="A70" s="6">
        <f t="shared" si="1"/>
        <v>60</v>
      </c>
      <c r="B70" s="7" t="s">
        <v>38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</row>
    <row r="71" spans="1:18" ht="15.75" x14ac:dyDescent="0.25">
      <c r="A71" s="6">
        <f t="shared" si="1"/>
        <v>61</v>
      </c>
      <c r="B71" s="7" t="s">
        <v>39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</row>
    <row r="72" spans="1:18" ht="15.75" x14ac:dyDescent="0.25">
      <c r="A72" s="6">
        <f t="shared" si="1"/>
        <v>62</v>
      </c>
      <c r="B72" s="7" t="s">
        <v>40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</row>
    <row r="73" spans="1:18" ht="15.75" x14ac:dyDescent="0.25">
      <c r="A73" s="6">
        <f t="shared" si="1"/>
        <v>63</v>
      </c>
      <c r="B73" s="7" t="s">
        <v>41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</row>
    <row r="74" spans="1:18" ht="15.75" x14ac:dyDescent="0.25">
      <c r="A74" s="6">
        <f t="shared" si="1"/>
        <v>64</v>
      </c>
      <c r="B74" s="7" t="s">
        <v>42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</row>
    <row r="75" spans="1:18" ht="15.75" x14ac:dyDescent="0.25">
      <c r="A75" s="6">
        <f t="shared" si="1"/>
        <v>65</v>
      </c>
      <c r="B75" s="7" t="s">
        <v>43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</row>
    <row r="76" spans="1:18" ht="15.75" x14ac:dyDescent="0.25">
      <c r="A76" s="6">
        <f t="shared" ref="A76:A81" si="2">A75+1</f>
        <v>66</v>
      </c>
      <c r="B76" s="7" t="s">
        <v>44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</row>
    <row r="77" spans="1:18" ht="15.75" x14ac:dyDescent="0.25">
      <c r="A77" s="6">
        <f t="shared" si="2"/>
        <v>67</v>
      </c>
      <c r="B77" s="7" t="s">
        <v>45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</row>
    <row r="78" spans="1:18" ht="15.75" x14ac:dyDescent="0.25">
      <c r="A78" s="6">
        <f t="shared" si="2"/>
        <v>68</v>
      </c>
      <c r="B78" s="7">
        <v>95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R78">
        <v>2</v>
      </c>
    </row>
    <row r="79" spans="1:18" ht="15.75" x14ac:dyDescent="0.25">
      <c r="A79" s="6">
        <f t="shared" si="2"/>
        <v>69</v>
      </c>
      <c r="B79" s="7">
        <v>153</v>
      </c>
      <c r="C79" s="19">
        <v>3</v>
      </c>
      <c r="D79" s="19">
        <v>0</v>
      </c>
      <c r="E79" s="19">
        <v>3</v>
      </c>
      <c r="F79" s="19">
        <v>0</v>
      </c>
      <c r="G79" s="19">
        <v>3</v>
      </c>
      <c r="H79" s="12">
        <v>0.85</v>
      </c>
      <c r="I79" s="19">
        <v>3</v>
      </c>
      <c r="J79" s="12">
        <v>0.85</v>
      </c>
      <c r="K79" s="19">
        <v>0</v>
      </c>
      <c r="L79" s="19">
        <v>0</v>
      </c>
      <c r="M79" s="19">
        <v>1.2949999999999999</v>
      </c>
      <c r="N79" s="19">
        <v>31.634</v>
      </c>
    </row>
    <row r="80" spans="1:18" ht="15.75" x14ac:dyDescent="0.25">
      <c r="A80" s="6">
        <f t="shared" si="2"/>
        <v>70</v>
      </c>
      <c r="B80" s="7">
        <v>167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</row>
    <row r="81" spans="1:14" ht="15.75" x14ac:dyDescent="0.25">
      <c r="A81" s="6">
        <f t="shared" si="2"/>
        <v>71</v>
      </c>
      <c r="B81" s="7" t="s">
        <v>46</v>
      </c>
      <c r="C81" s="19">
        <v>16</v>
      </c>
      <c r="D81" s="19">
        <v>0</v>
      </c>
      <c r="E81" s="19">
        <v>16</v>
      </c>
      <c r="F81" s="19">
        <v>0</v>
      </c>
      <c r="G81" s="19">
        <v>16</v>
      </c>
      <c r="H81" s="19">
        <v>7.14</v>
      </c>
      <c r="I81" s="19">
        <v>12</v>
      </c>
      <c r="J81" s="19">
        <v>5.6439999999999992</v>
      </c>
      <c r="K81" s="19">
        <v>0</v>
      </c>
      <c r="L81" s="19">
        <v>0</v>
      </c>
      <c r="M81" s="19">
        <v>0</v>
      </c>
      <c r="N81" s="19">
        <v>0</v>
      </c>
    </row>
  </sheetData>
  <mergeCells count="23">
    <mergeCell ref="M5:M8"/>
    <mergeCell ref="E3:F4"/>
    <mergeCell ref="D5:D8"/>
    <mergeCell ref="C3:D4"/>
    <mergeCell ref="K3:L4"/>
    <mergeCell ref="K5:K8"/>
    <mergeCell ref="L5:L8"/>
    <mergeCell ref="L1:N1"/>
    <mergeCell ref="G3:J4"/>
    <mergeCell ref="G5:H5"/>
    <mergeCell ref="I5:J5"/>
    <mergeCell ref="G6:G8"/>
    <mergeCell ref="H6:H8"/>
    <mergeCell ref="I6:I8"/>
    <mergeCell ref="J6:J8"/>
    <mergeCell ref="A2:N2"/>
    <mergeCell ref="A3:A8"/>
    <mergeCell ref="B3:B8"/>
    <mergeCell ref="F5:F8"/>
    <mergeCell ref="E5:E8"/>
    <mergeCell ref="C5:C8"/>
    <mergeCell ref="N5:N8"/>
    <mergeCell ref="M3:N4"/>
  </mergeCells>
  <pageMargins left="0.82677165354330717" right="0.23622047244094491" top="0.74803149606299213" bottom="0.74803149606299213" header="0.31496062992125984" footer="0.31496062992125984"/>
  <pageSetup scale="57" fitToHeight="0" orientation="portrait" horizontalDpi="0" verticalDpi="0" r:id="rId1"/>
  <headerFooter>
    <oddHeader xml:space="preserve">&amp;C&amp;9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Normal="100" workbookViewId="0">
      <selection activeCell="P14" sqref="P14"/>
    </sheetView>
  </sheetViews>
  <sheetFormatPr defaultRowHeight="15" x14ac:dyDescent="0.25"/>
  <cols>
    <col min="1" max="1" width="6.85546875" customWidth="1"/>
    <col min="6" max="6" width="8.42578125" customWidth="1"/>
    <col min="7" max="7" width="7.85546875" customWidth="1"/>
  </cols>
  <sheetData>
    <row r="1" spans="1:18" ht="68.25" customHeight="1" x14ac:dyDescent="0.25">
      <c r="L1" s="20" t="s">
        <v>79</v>
      </c>
      <c r="M1" s="20"/>
      <c r="N1" s="20"/>
      <c r="O1" s="11"/>
      <c r="P1" s="11"/>
      <c r="Q1" s="11"/>
      <c r="R1" s="11"/>
    </row>
    <row r="2" spans="1:18" ht="59.25" customHeight="1" x14ac:dyDescent="0.25">
      <c r="A2" s="68" t="s">
        <v>81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8" ht="15" customHeight="1" x14ac:dyDescent="0.25">
      <c r="A3" s="36" t="s">
        <v>0</v>
      </c>
      <c r="B3" s="69" t="s">
        <v>61</v>
      </c>
      <c r="C3" s="39" t="s">
        <v>66</v>
      </c>
      <c r="D3" s="39" t="s">
        <v>65</v>
      </c>
      <c r="E3" s="39" t="s">
        <v>69</v>
      </c>
      <c r="F3" s="56" t="s">
        <v>77</v>
      </c>
      <c r="G3" s="57"/>
      <c r="H3" s="58"/>
      <c r="I3" s="46" t="s">
        <v>60</v>
      </c>
      <c r="J3" s="46"/>
      <c r="K3" s="47" t="s">
        <v>78</v>
      </c>
      <c r="L3" s="48"/>
      <c r="M3" s="42" t="s">
        <v>54</v>
      </c>
      <c r="N3" s="43"/>
    </row>
    <row r="4" spans="1:18" x14ac:dyDescent="0.25">
      <c r="A4" s="36"/>
      <c r="B4" s="69"/>
      <c r="C4" s="39"/>
      <c r="D4" s="39"/>
      <c r="E4" s="39"/>
      <c r="F4" s="59"/>
      <c r="G4" s="60"/>
      <c r="H4" s="61"/>
      <c r="I4" s="46"/>
      <c r="J4" s="46"/>
      <c r="K4" s="63"/>
      <c r="L4" s="64"/>
      <c r="M4" s="51"/>
      <c r="N4" s="52"/>
    </row>
    <row r="5" spans="1:18" ht="21.75" customHeight="1" x14ac:dyDescent="0.25">
      <c r="A5" s="36"/>
      <c r="B5" s="69"/>
      <c r="C5" s="39"/>
      <c r="D5" s="39"/>
      <c r="E5" s="39"/>
      <c r="F5" s="59"/>
      <c r="G5" s="60"/>
      <c r="H5" s="61"/>
      <c r="I5" s="46"/>
      <c r="J5" s="46"/>
      <c r="K5" s="63"/>
      <c r="L5" s="64"/>
      <c r="M5" s="51"/>
      <c r="N5" s="52"/>
    </row>
    <row r="6" spans="1:18" ht="15" customHeight="1" x14ac:dyDescent="0.25">
      <c r="A6" s="36"/>
      <c r="B6" s="69"/>
      <c r="C6" s="39"/>
      <c r="D6" s="39"/>
      <c r="E6" s="39"/>
      <c r="F6" s="62" t="s">
        <v>1</v>
      </c>
      <c r="G6" s="46" t="s">
        <v>75</v>
      </c>
      <c r="H6" s="46" t="s">
        <v>76</v>
      </c>
      <c r="I6" s="46" t="s">
        <v>1</v>
      </c>
      <c r="J6" s="46" t="s">
        <v>76</v>
      </c>
      <c r="K6" s="65" t="s">
        <v>1</v>
      </c>
      <c r="L6" s="65" t="s">
        <v>76</v>
      </c>
      <c r="M6" s="53" t="s">
        <v>67</v>
      </c>
      <c r="N6" s="29" t="s">
        <v>68</v>
      </c>
    </row>
    <row r="7" spans="1:18" x14ac:dyDescent="0.25">
      <c r="A7" s="36"/>
      <c r="B7" s="69"/>
      <c r="C7" s="39"/>
      <c r="D7" s="39"/>
      <c r="E7" s="39"/>
      <c r="F7" s="62"/>
      <c r="G7" s="46"/>
      <c r="H7" s="46"/>
      <c r="I7" s="46"/>
      <c r="J7" s="46"/>
      <c r="K7" s="66"/>
      <c r="L7" s="66"/>
      <c r="M7" s="54"/>
      <c r="N7" s="30"/>
    </row>
    <row r="8" spans="1:18" ht="42.75" customHeight="1" x14ac:dyDescent="0.25">
      <c r="A8" s="36"/>
      <c r="B8" s="69"/>
      <c r="C8" s="39"/>
      <c r="D8" s="39"/>
      <c r="E8" s="39"/>
      <c r="F8" s="62"/>
      <c r="G8" s="46"/>
      <c r="H8" s="46"/>
      <c r="I8" s="46"/>
      <c r="J8" s="46"/>
      <c r="K8" s="67"/>
      <c r="L8" s="67"/>
      <c r="M8" s="55"/>
      <c r="N8" s="31"/>
    </row>
    <row r="9" spans="1:18" ht="15" customHeight="1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</row>
    <row r="10" spans="1:18" ht="15" customHeight="1" x14ac:dyDescent="0.25">
      <c r="A10" s="4"/>
      <c r="B10" s="10" t="s">
        <v>2</v>
      </c>
      <c r="C10" s="13">
        <f>SUM(C11:C22)</f>
        <v>0</v>
      </c>
      <c r="D10" s="13">
        <f>SUM(D11:D22)</f>
        <v>0</v>
      </c>
      <c r="E10" s="13">
        <f t="shared" ref="E10:N10" si="0">SUM(E11:E22)</f>
        <v>0</v>
      </c>
      <c r="F10" s="13">
        <f t="shared" si="0"/>
        <v>3</v>
      </c>
      <c r="G10" s="13">
        <f t="shared" si="0"/>
        <v>0</v>
      </c>
      <c r="H10" s="14">
        <f t="shared" si="0"/>
        <v>1.53</v>
      </c>
      <c r="I10" s="13">
        <f t="shared" si="0"/>
        <v>1</v>
      </c>
      <c r="J10" s="14">
        <f t="shared" si="0"/>
        <v>0.34</v>
      </c>
      <c r="K10" s="13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4.5</v>
      </c>
    </row>
    <row r="11" spans="1:18" ht="15.75" x14ac:dyDescent="0.25">
      <c r="A11" s="5">
        <v>1</v>
      </c>
      <c r="B11" s="7" t="s">
        <v>47</v>
      </c>
      <c r="C11" s="15">
        <f>SUM([1]відход!C11+[1]Земл!C11+[1]Ліс!C11+[1]надр!C11+'[1]вод+атм'!C11+'[1]ПЗФ сектор'!C11)</f>
        <v>0</v>
      </c>
      <c r="D11" s="15">
        <f>SUM([1]відход!D11+[1]Земл!D11+[1]Ліс!D11+[1]надр!D11+'[1]вод+атм'!D11+'[1]ПЗФ сектор'!D11)</f>
        <v>0</v>
      </c>
      <c r="E11" s="15">
        <f>SUM([1]відход!E11+[1]Земл!E11+[1]Ліс!E11+[1]надр!E11+'[1]вод+атм'!E11+'[1]ПЗФ сектор'!E11)</f>
        <v>0</v>
      </c>
      <c r="F11" s="15">
        <f>SUM([1]відход!F11+[1]Земл!F11+[1]Ліс!F11+[1]надр!F11+'[1]вод+атм'!F11+'[1]ПЗФ сектор'!F11)</f>
        <v>0</v>
      </c>
      <c r="G11" s="15">
        <f>SUM([1]відход!G11+[1]Земл!G11+[1]Ліс!G11+[1]надр!G11+'[1]вод+атм'!G11+'[1]ПЗФ сектор'!G11)</f>
        <v>0</v>
      </c>
      <c r="H11" s="16">
        <f>SUM([1]відход!H11+[1]Земл!H11+[1]Ліс!H11+[1]надр!H11+'[1]вод+атм'!H11+'[1]ПЗФ сектор'!H11)</f>
        <v>0</v>
      </c>
      <c r="I11" s="15">
        <f>SUM([1]відход!I11+[1]Земл!I11+[1]Ліс!I11+[1]надр!I11+'[1]вод+атм'!I11+'[1]ПЗФ сектор'!I11)</f>
        <v>0</v>
      </c>
      <c r="J11" s="16">
        <f>SUM([1]відход!J11+[1]Земл!J11+[1]Ліс!J11+[1]надр!J11+'[1]вод+атм'!J11+'[1]ПЗФ сектор'!J11)</f>
        <v>0</v>
      </c>
      <c r="K11" s="15">
        <f>SUM([1]відход!K11+[1]Земл!K11+[1]Ліс!K11+[1]надр!K11+'[1]вод+атм'!K11+'[1]ПЗФ сектор'!K11)</f>
        <v>0</v>
      </c>
      <c r="L11" s="16">
        <f>SUM([1]відход!L11+[1]Земл!L11+[1]Ліс!L11+[1]надр!L11+'[1]вод+атм'!L11+'[1]ПЗФ сектор'!L11)</f>
        <v>0</v>
      </c>
      <c r="M11" s="16">
        <f>SUM([1]відход!M11+[1]Земл!M11+[1]Ліс!M11+[1]надр!M11+'[1]вод+атм'!M11+'[1]ПЗФ сектор'!M11)</f>
        <v>0</v>
      </c>
      <c r="N11" s="16">
        <f>SUM([1]відход!N11+[1]Земл!N11+[1]Ліс!N11+[1]надр!N11+'[1]вод+атм'!N11+'[1]ПЗФ сектор'!N11)</f>
        <v>0</v>
      </c>
    </row>
    <row r="12" spans="1:18" ht="15.75" x14ac:dyDescent="0.25">
      <c r="A12" s="6">
        <f t="shared" ref="A12:A19" si="1">A11+1</f>
        <v>2</v>
      </c>
      <c r="B12" s="7" t="s">
        <v>35</v>
      </c>
      <c r="C12" s="15">
        <f>SUM([1]відход!C12+[1]Земл!C12+[1]Ліс!C12+[1]надр!C12+'[1]вод+атм'!C12+'[1]ПЗФ сектор'!C12)</f>
        <v>0</v>
      </c>
      <c r="D12" s="15">
        <f>SUM([1]відход!D12+[1]Земл!D12+[1]Ліс!D12+[1]надр!D12+'[1]вод+атм'!D12+'[1]ПЗФ сектор'!D12)</f>
        <v>0</v>
      </c>
      <c r="E12" s="15">
        <f>SUM([1]відход!E12+[1]Земл!E12+[1]Ліс!E12+[1]надр!E12+'[1]вод+атм'!E12+'[1]ПЗФ сектор'!E12)</f>
        <v>0</v>
      </c>
      <c r="F12" s="15">
        <f>SUM([1]відход!F12+[1]Земл!F12+[1]Ліс!F12+[1]надр!F12+'[1]вод+атм'!F12+'[1]ПЗФ сектор'!F12)</f>
        <v>0</v>
      </c>
      <c r="G12" s="15">
        <f>SUM([1]відход!G12+[1]Земл!G12+[1]Ліс!G12+[1]надр!G12+'[1]вод+атм'!G12+'[1]ПЗФ сектор'!G12)</f>
        <v>0</v>
      </c>
      <c r="H12" s="16">
        <f>SUM([1]відход!H12+[1]Земл!H12+[1]Ліс!H12+[1]надр!H12+'[1]вод+атм'!H12+'[1]ПЗФ сектор'!H12)</f>
        <v>0</v>
      </c>
      <c r="I12" s="15">
        <f>SUM([1]відход!I12+[1]Земл!I12+[1]Ліс!I12+[1]надр!I12+'[1]вод+атм'!I12+'[1]ПЗФ сектор'!I12)</f>
        <v>1</v>
      </c>
      <c r="J12" s="16">
        <f>SUM([1]відход!J12+[1]Земл!J12+[1]Ліс!J12+[1]надр!J12+'[1]вод+атм'!J12+'[1]ПЗФ сектор'!J12)</f>
        <v>0.34</v>
      </c>
      <c r="K12" s="15">
        <f>SUM([1]відход!K12+[1]Земл!K12+[1]Ліс!K12+[1]надр!K12+'[1]вод+атм'!K12+'[1]ПЗФ сектор'!K12)</f>
        <v>0</v>
      </c>
      <c r="L12" s="16">
        <f>SUM([1]відход!L12+[1]Земл!L12+[1]Ліс!L12+[1]надр!L12+'[1]вод+атм'!L12+'[1]ПЗФ сектор'!L12)</f>
        <v>0</v>
      </c>
      <c r="M12" s="16">
        <f>SUM([1]відход!M12+[1]Земл!M12+[1]Ліс!M12+[1]надр!M12+'[1]вод+атм'!M12+'[1]ПЗФ сектор'!M12)</f>
        <v>0</v>
      </c>
      <c r="N12" s="16">
        <f>SUM([1]відход!N12+[1]Земл!N12+[1]Ліс!N12+[1]надр!N12+'[1]вод+атм'!N12+'[1]ПЗФ сектор'!N12)</f>
        <v>4.5</v>
      </c>
    </row>
    <row r="13" spans="1:18" ht="15.75" x14ac:dyDescent="0.25">
      <c r="A13" s="6">
        <f t="shared" si="1"/>
        <v>3</v>
      </c>
      <c r="B13" s="7" t="s">
        <v>48</v>
      </c>
      <c r="C13" s="15">
        <f>SUM([1]відход!C13+[1]Земл!C13+[1]Ліс!C13+[1]надр!C13+'[1]вод+атм'!C13+'[1]ПЗФ сектор'!C13)</f>
        <v>0</v>
      </c>
      <c r="D13" s="15">
        <f>SUM([1]відход!D13+[1]Земл!D13+[1]Ліс!D13+[1]надр!D13+'[1]вод+атм'!D13+'[1]ПЗФ сектор'!D13)</f>
        <v>0</v>
      </c>
      <c r="E13" s="15">
        <f>SUM([1]відход!E13+[1]Земл!E13+[1]Ліс!E13+[1]надр!E13+'[1]вод+атм'!E13+'[1]ПЗФ сектор'!E13)</f>
        <v>0</v>
      </c>
      <c r="F13" s="15">
        <f>SUM([1]відход!F13+[1]Земл!F13+[1]Ліс!F13+[1]надр!F13+'[1]вод+атм'!F13+'[1]ПЗФ сектор'!F13)</f>
        <v>0</v>
      </c>
      <c r="G13" s="15">
        <f>SUM([1]відход!G13+[1]Земл!G13+[1]Ліс!G13+[1]надр!G13+'[1]вод+атм'!G13+'[1]ПЗФ сектор'!G13)</f>
        <v>0</v>
      </c>
      <c r="H13" s="16">
        <f>SUM([1]відход!H13+[1]Земл!H13+[1]Ліс!H13+[1]надр!H13+'[1]вод+атм'!H13+'[1]ПЗФ сектор'!H13)</f>
        <v>0</v>
      </c>
      <c r="I13" s="15">
        <f>SUM([1]відход!I13+[1]Земл!I13+[1]Ліс!I13+[1]надр!I13+'[1]вод+атм'!I13+'[1]ПЗФ сектор'!I13)</f>
        <v>0</v>
      </c>
      <c r="J13" s="16">
        <f>SUM([1]відход!J13+[1]Земл!J13+[1]Ліс!J13+[1]надр!J13+'[1]вод+атм'!J13+'[1]ПЗФ сектор'!J13)</f>
        <v>0</v>
      </c>
      <c r="K13" s="15">
        <f>SUM([1]відход!K13+[1]Земл!K13+[1]Ліс!K13+[1]надр!K13+'[1]вод+атм'!K13+'[1]ПЗФ сектор'!K13)</f>
        <v>0</v>
      </c>
      <c r="L13" s="16">
        <f>SUM([1]відход!L13+[1]Земл!L13+[1]Ліс!L13+[1]надр!L13+'[1]вод+атм'!L13+'[1]ПЗФ сектор'!L13)</f>
        <v>0</v>
      </c>
      <c r="M13" s="16">
        <f>SUM([1]відход!M13+[1]Земл!M13+[1]Ліс!M13+[1]надр!M13+'[1]вод+атм'!M13+'[1]ПЗФ сектор'!M13)</f>
        <v>0</v>
      </c>
      <c r="N13" s="16">
        <f>SUM([1]відход!N13+[1]Земл!N13+[1]Ліс!N13+[1]надр!N13+'[1]вод+атм'!N13+'[1]ПЗФ сектор'!N13)</f>
        <v>0</v>
      </c>
    </row>
    <row r="14" spans="1:18" ht="15.75" x14ac:dyDescent="0.25">
      <c r="A14" s="6">
        <f t="shared" si="1"/>
        <v>4</v>
      </c>
      <c r="B14" s="7" t="s">
        <v>49</v>
      </c>
      <c r="C14" s="15">
        <f>SUM([1]відход!C14+[1]Земл!C14+[1]Ліс!C14+[1]надр!C14+'[1]вод+атм'!C14+'[1]ПЗФ сектор'!C14)</f>
        <v>0</v>
      </c>
      <c r="D14" s="15">
        <f>SUM([1]відход!D14+[1]Земл!D14+[1]Ліс!D14+[1]надр!D14+'[1]вод+атм'!D14+'[1]ПЗФ сектор'!D14)</f>
        <v>0</v>
      </c>
      <c r="E14" s="15">
        <f>SUM([1]відход!E14+[1]Земл!E14+[1]Ліс!E14+[1]надр!E14+'[1]вод+атм'!E14+'[1]ПЗФ сектор'!E14)</f>
        <v>0</v>
      </c>
      <c r="F14" s="15">
        <f>SUM([1]відход!F14+[1]Земл!F14+[1]Ліс!F14+[1]надр!F14+'[1]вод+атм'!F14+'[1]ПЗФ сектор'!F14)</f>
        <v>0</v>
      </c>
      <c r="G14" s="15">
        <f>SUM([1]відход!G14+[1]Земл!G14+[1]Ліс!G14+[1]надр!G14+'[1]вод+атм'!G14+'[1]ПЗФ сектор'!G14)</f>
        <v>0</v>
      </c>
      <c r="H14" s="16">
        <f>SUM([1]відход!H14+[1]Земл!H14+[1]Ліс!H14+[1]надр!H14+'[1]вод+атм'!H14+'[1]ПЗФ сектор'!H14)</f>
        <v>0</v>
      </c>
      <c r="I14" s="15">
        <f>SUM([1]відход!I14+[1]Земл!I14+[1]Ліс!I14+[1]надр!I14+'[1]вод+атм'!I14+'[1]ПЗФ сектор'!I14)</f>
        <v>0</v>
      </c>
      <c r="J14" s="16">
        <f>SUM([1]відход!J14+[1]Земл!J14+[1]Ліс!J14+[1]надр!J14+'[1]вод+атм'!J14+'[1]ПЗФ сектор'!J14)</f>
        <v>0</v>
      </c>
      <c r="K14" s="15">
        <f>SUM([1]відход!K14+[1]Земл!K14+[1]Ліс!K14+[1]надр!K14+'[1]вод+атм'!K14+'[1]ПЗФ сектор'!K14)</f>
        <v>0</v>
      </c>
      <c r="L14" s="16">
        <f>SUM([1]відход!L14+[1]Земл!L14+[1]Ліс!L14+[1]надр!L14+'[1]вод+атм'!L14+'[1]ПЗФ сектор'!L14)</f>
        <v>0</v>
      </c>
      <c r="M14" s="16">
        <f>SUM([1]відход!M14+[1]Земл!M14+[1]Ліс!M14+[1]надр!M14+'[1]вод+атм'!M14+'[1]ПЗФ сектор'!M14)</f>
        <v>0</v>
      </c>
      <c r="N14" s="16">
        <f>SUM([1]відход!N14+[1]Земл!N14+[1]Ліс!N14+[1]надр!N14+'[1]вод+атм'!N14+'[1]ПЗФ сектор'!N14)</f>
        <v>0</v>
      </c>
    </row>
    <row r="15" spans="1:18" ht="15.75" x14ac:dyDescent="0.25">
      <c r="A15" s="6">
        <f t="shared" si="1"/>
        <v>5</v>
      </c>
      <c r="B15" s="7">
        <v>88</v>
      </c>
      <c r="C15" s="15">
        <f>SUM([1]відход!C15+[1]Земл!C15+[1]Ліс!C15+[1]надр!C15+'[1]вод+атм'!C15+'[1]ПЗФ сектор'!C15)</f>
        <v>0</v>
      </c>
      <c r="D15" s="15">
        <f>SUM([1]відход!D15+[1]Земл!D15+[1]Ліс!D15+[1]надр!D15+'[1]вод+атм'!D15+'[1]ПЗФ сектор'!D15)</f>
        <v>0</v>
      </c>
      <c r="E15" s="15">
        <f>SUM([1]відход!E15+[1]Земл!E15+[1]Ліс!E15+[1]надр!E15+'[1]вод+атм'!E15+'[1]ПЗФ сектор'!E15)</f>
        <v>0</v>
      </c>
      <c r="F15" s="15">
        <f>SUM([1]відход!F15+[1]Земл!F15+[1]Ліс!F15+[1]надр!F15+'[1]вод+атм'!F15+'[1]ПЗФ сектор'!F15)</f>
        <v>0</v>
      </c>
      <c r="G15" s="15">
        <f>SUM([1]відход!G15+[1]Земл!G15+[1]Ліс!G15+[1]надр!G15+'[1]вод+атм'!G15+'[1]ПЗФ сектор'!G15)</f>
        <v>0</v>
      </c>
      <c r="H15" s="16">
        <f>SUM([1]відход!H15+[1]Земл!H15+[1]Ліс!H15+[1]надр!H15+'[1]вод+атм'!H15+'[1]ПЗФ сектор'!H15)</f>
        <v>0</v>
      </c>
      <c r="I15" s="15">
        <f>SUM([1]відход!I15+[1]Земл!I15+[1]Ліс!I15+[1]надр!I15+'[1]вод+атм'!I15+'[1]ПЗФ сектор'!I15)</f>
        <v>0</v>
      </c>
      <c r="J15" s="16">
        <f>SUM([1]відход!J15+[1]Земл!J15+[1]Ліс!J15+[1]надр!J15+'[1]вод+атм'!J15+'[1]ПЗФ сектор'!J15)</f>
        <v>0</v>
      </c>
      <c r="K15" s="15">
        <f>SUM([1]відход!K15+[1]Земл!K15+[1]Ліс!K15+[1]надр!K15+'[1]вод+атм'!K15+'[1]ПЗФ сектор'!K15)</f>
        <v>0</v>
      </c>
      <c r="L15" s="16">
        <f>SUM([1]відход!L15+[1]Земл!L15+[1]Ліс!L15+[1]надр!L15+'[1]вод+атм'!L15+'[1]ПЗФ сектор'!L15)</f>
        <v>0</v>
      </c>
      <c r="M15" s="16">
        <f>SUM([1]відход!M15+[1]Земл!M15+[1]Ліс!M15+[1]надр!M15+'[1]вод+атм'!M15+'[1]ПЗФ сектор'!M15)</f>
        <v>0</v>
      </c>
      <c r="N15" s="16">
        <f>SUM([1]відход!N15+[1]Земл!N15+[1]Ліс!N15+[1]надр!N15+'[1]вод+атм'!N15+'[1]ПЗФ сектор'!N15)</f>
        <v>0</v>
      </c>
    </row>
    <row r="16" spans="1:18" ht="15.75" x14ac:dyDescent="0.25">
      <c r="A16" s="6">
        <f t="shared" si="1"/>
        <v>6</v>
      </c>
      <c r="B16" s="7" t="s">
        <v>50</v>
      </c>
      <c r="C16" s="15">
        <f>SUM([1]відход!C16+[1]Земл!C16+[1]Ліс!C16+[1]надр!C16+'[1]вод+атм'!C16+'[1]ПЗФ сектор'!C16)</f>
        <v>0</v>
      </c>
      <c r="D16" s="15">
        <f>SUM([1]відход!D16+[1]Земл!D16+[1]Ліс!D16+[1]надр!D16+'[1]вод+атм'!D16+'[1]ПЗФ сектор'!D16)</f>
        <v>0</v>
      </c>
      <c r="E16" s="15">
        <f>SUM([1]відход!E16+[1]Земл!E16+[1]Ліс!E16+[1]надр!E16+'[1]вод+атм'!E16+'[1]ПЗФ сектор'!E16)</f>
        <v>0</v>
      </c>
      <c r="F16" s="15">
        <f>SUM([1]відход!F16+[1]Земл!F16+[1]Ліс!F16+[1]надр!F16+'[1]вод+атм'!F16+'[1]ПЗФ сектор'!F16)</f>
        <v>3</v>
      </c>
      <c r="G16" s="15">
        <f>SUM([1]відход!G16+[1]Земл!G16+[1]Ліс!G16+[1]надр!G16+'[1]вод+атм'!G16+'[1]ПЗФ сектор'!G16)</f>
        <v>0</v>
      </c>
      <c r="H16" s="16">
        <f>SUM([1]відход!H16+[1]Земл!H16+[1]Ліс!H16+[1]надр!H16+'[1]вод+атм'!H16+'[1]ПЗФ сектор'!H16)</f>
        <v>1.53</v>
      </c>
      <c r="I16" s="15">
        <f>SUM([1]відход!I16+[1]Земл!I16+[1]Ліс!I16+[1]надр!I16+'[1]вод+атм'!I16+'[1]ПЗФ сектор'!I16)</f>
        <v>0</v>
      </c>
      <c r="J16" s="16">
        <f>SUM([1]відход!J16+[1]Земл!J16+[1]Ліс!J16+[1]надр!J16+'[1]вод+атм'!J16+'[1]ПЗФ сектор'!J16)</f>
        <v>0</v>
      </c>
      <c r="K16" s="15">
        <f>SUM([1]відход!K16+[1]Земл!K16+[1]Ліс!K16+[1]надр!K16+'[1]вод+атм'!K16+'[1]ПЗФ сектор'!K16)</f>
        <v>0</v>
      </c>
      <c r="L16" s="16">
        <f>SUM([1]відход!L16+[1]Земл!L16+[1]Ліс!L16+[1]надр!L16+'[1]вод+атм'!L16+'[1]ПЗФ сектор'!L16)</f>
        <v>0</v>
      </c>
      <c r="M16" s="16">
        <f>SUM([1]відход!M16+[1]Земл!M16+[1]Ліс!M16+[1]надр!M16+'[1]вод+атм'!M16+'[1]ПЗФ сектор'!M16)</f>
        <v>0</v>
      </c>
      <c r="N16" s="16">
        <f>SUM([1]відход!N16+[1]Земл!N16+[1]Ліс!N16+[1]надр!N16+'[1]вод+атм'!N16+'[1]ПЗФ сектор'!N16)</f>
        <v>0</v>
      </c>
    </row>
    <row r="17" spans="1:14" ht="15.75" x14ac:dyDescent="0.25">
      <c r="A17" s="6">
        <f t="shared" si="1"/>
        <v>7</v>
      </c>
      <c r="B17" s="7" t="s">
        <v>51</v>
      </c>
      <c r="C17" s="15">
        <f>SUM([1]відход!C17+[1]Земл!C17+[1]Ліс!C17+[1]надр!C17+'[1]вод+атм'!C17+'[1]ПЗФ сектор'!C17)</f>
        <v>0</v>
      </c>
      <c r="D17" s="15">
        <f>SUM([1]відход!D17+[1]Земл!D17+[1]Ліс!D17+[1]надр!D17+'[1]вод+атм'!D17+'[1]ПЗФ сектор'!D17)</f>
        <v>0</v>
      </c>
      <c r="E17" s="15">
        <f>SUM([1]відход!E17+[1]Земл!E17+[1]Ліс!E17+[1]надр!E17+'[1]вод+атм'!E17+'[1]ПЗФ сектор'!E17)</f>
        <v>0</v>
      </c>
      <c r="F17" s="15">
        <f>SUM([1]відход!F17+[1]Земл!F17+[1]Ліс!F17+[1]надр!F17+'[1]вод+атм'!F17+'[1]ПЗФ сектор'!F17)</f>
        <v>0</v>
      </c>
      <c r="G17" s="15">
        <f>SUM([1]відход!G17+[1]Земл!G17+[1]Ліс!G17+[1]надр!G17+'[1]вод+атм'!G17+'[1]ПЗФ сектор'!G17)</f>
        <v>0</v>
      </c>
      <c r="H17" s="16">
        <f>SUM([1]відход!H17+[1]Земл!H17+[1]Ліс!H17+[1]надр!H17+'[1]вод+атм'!H17+'[1]ПЗФ сектор'!H17)</f>
        <v>0</v>
      </c>
      <c r="I17" s="15">
        <f>SUM([1]відход!I17+[1]Земл!I17+[1]Ліс!I17+[1]надр!I17+'[1]вод+атм'!I17+'[1]ПЗФ сектор'!I17)</f>
        <v>0</v>
      </c>
      <c r="J17" s="16">
        <f>SUM([1]відход!J17+[1]Земл!J17+[1]Ліс!J17+[1]надр!J17+'[1]вод+атм'!J17+'[1]ПЗФ сектор'!J17)</f>
        <v>0</v>
      </c>
      <c r="K17" s="15">
        <f>SUM([1]відход!K17+[1]Земл!K17+[1]Ліс!K17+[1]надр!K17+'[1]вод+атм'!K17+'[1]ПЗФ сектор'!K17)</f>
        <v>0</v>
      </c>
      <c r="L17" s="16">
        <f>SUM([1]відход!L17+[1]Земл!L17+[1]Ліс!L17+[1]надр!L17+'[1]вод+атм'!L17+'[1]ПЗФ сектор'!L17)</f>
        <v>0</v>
      </c>
      <c r="M17" s="16">
        <f>SUM([1]відход!M17+[1]Земл!M17+[1]Ліс!M17+[1]надр!M17+'[1]вод+атм'!M17+'[1]ПЗФ сектор'!M17)</f>
        <v>0</v>
      </c>
      <c r="N17" s="16">
        <f>SUM([1]відход!N17+[1]Земл!N17+[1]Ліс!N17+[1]надр!N17+'[1]вод+атм'!N17+'[1]ПЗФ сектор'!N17)</f>
        <v>0</v>
      </c>
    </row>
    <row r="18" spans="1:14" ht="15.75" x14ac:dyDescent="0.25">
      <c r="A18" s="6">
        <f t="shared" si="1"/>
        <v>8</v>
      </c>
      <c r="B18" s="7">
        <v>90</v>
      </c>
      <c r="C18" s="15">
        <f>SUM([1]відход!C18+[1]Земл!C18+[1]Ліс!C18+[1]надр!C18+'[1]вод+атм'!C18+'[1]ПЗФ сектор'!C18)</f>
        <v>0</v>
      </c>
      <c r="D18" s="15">
        <f>SUM([1]відход!D18+[1]Земл!D18+[1]Ліс!D18+[1]надр!D18+'[1]вод+атм'!D18+'[1]ПЗФ сектор'!D18)</f>
        <v>0</v>
      </c>
      <c r="E18" s="15">
        <f>SUM([1]відход!E18+[1]Земл!E18+[1]Ліс!E18+[1]надр!E18+'[1]вод+атм'!E18+'[1]ПЗФ сектор'!E18)</f>
        <v>0</v>
      </c>
      <c r="F18" s="15">
        <f>SUM([1]відход!F18+[1]Земл!F18+[1]Ліс!F18+[1]надр!F18+'[1]вод+атм'!F18+'[1]ПЗФ сектор'!F18)</f>
        <v>0</v>
      </c>
      <c r="G18" s="15">
        <f>SUM([1]відход!G18+[1]Земл!G18+[1]Ліс!G18+[1]надр!G18+'[1]вод+атм'!G18+'[1]ПЗФ сектор'!G18)</f>
        <v>0</v>
      </c>
      <c r="H18" s="16">
        <f>SUM([1]відход!H18+[1]Земл!H18+[1]Ліс!H18+[1]надр!H18+'[1]вод+атм'!H18+'[1]ПЗФ сектор'!H18)</f>
        <v>0</v>
      </c>
      <c r="I18" s="15">
        <f>SUM([1]відход!I18+[1]Земл!I18+[1]Ліс!I18+[1]надр!I18+'[1]вод+атм'!I18+'[1]ПЗФ сектор'!I18)</f>
        <v>0</v>
      </c>
      <c r="J18" s="16">
        <f>SUM([1]відход!J18+[1]Земл!J18+[1]Ліс!J18+[1]надр!J18+'[1]вод+атм'!J18+'[1]ПЗФ сектор'!J18)</f>
        <v>0</v>
      </c>
      <c r="K18" s="15">
        <f>SUM([1]відход!K18+[1]Земл!K18+[1]Ліс!K18+[1]надр!K18+'[1]вод+атм'!K18+'[1]ПЗФ сектор'!K18)</f>
        <v>0</v>
      </c>
      <c r="L18" s="16">
        <f>SUM([1]відход!L18+[1]Земл!L18+[1]Ліс!L18+[1]надр!L18+'[1]вод+атм'!L18+'[1]ПЗФ сектор'!L18)</f>
        <v>0</v>
      </c>
      <c r="M18" s="16">
        <f>SUM([1]відход!M18+[1]Земл!M18+[1]Ліс!M18+[1]надр!M18+'[1]вод+атм'!M18+'[1]ПЗФ сектор'!M18)</f>
        <v>0</v>
      </c>
      <c r="N18" s="16">
        <f>SUM([1]відход!N18+[1]Земл!N18+[1]Ліс!N18+[1]надр!N18+'[1]вод+атм'!N18+'[1]ПЗФ сектор'!N18)</f>
        <v>0</v>
      </c>
    </row>
    <row r="19" spans="1:14" ht="15.75" x14ac:dyDescent="0.25">
      <c r="A19" s="6">
        <f t="shared" si="1"/>
        <v>9</v>
      </c>
      <c r="B19" s="7">
        <v>91</v>
      </c>
      <c r="C19" s="15">
        <f>SUM([1]відход!C19+[1]Земл!C19+[1]Ліс!C19+[1]надр!C19+'[1]вод+атм'!C19+'[1]ПЗФ сектор'!C19)</f>
        <v>0</v>
      </c>
      <c r="D19" s="15">
        <f>SUM([1]відход!D19+[1]Земл!D19+[1]Ліс!D19+[1]надр!D19+'[1]вод+атм'!D19+'[1]ПЗФ сектор'!D19)</f>
        <v>0</v>
      </c>
      <c r="E19" s="15">
        <f>SUM([1]відход!E19+[1]Земл!E19+[1]Ліс!E19+[1]надр!E19+'[1]вод+атм'!E19+'[1]ПЗФ сектор'!E19)</f>
        <v>0</v>
      </c>
      <c r="F19" s="15">
        <f>SUM([1]відход!F19+[1]Земл!F19+[1]Ліс!F19+[1]надр!F19+'[1]вод+атм'!F19+'[1]ПЗФ сектор'!F19)</f>
        <v>0</v>
      </c>
      <c r="G19" s="15">
        <f>SUM([1]відход!G19+[1]Земл!G19+[1]Ліс!G19+[1]надр!G19+'[1]вод+атм'!G19+'[1]ПЗФ сектор'!G19)</f>
        <v>0</v>
      </c>
      <c r="H19" s="16">
        <f>SUM([1]відход!H19+[1]Земл!H19+[1]Ліс!H19+[1]надр!H19+'[1]вод+атм'!H19+'[1]ПЗФ сектор'!H19)</f>
        <v>0</v>
      </c>
      <c r="I19" s="15">
        <f>SUM([1]відход!I19+[1]Земл!I19+[1]Ліс!I19+[1]надр!I19+'[1]вод+атм'!I19+'[1]ПЗФ сектор'!I19)</f>
        <v>0</v>
      </c>
      <c r="J19" s="16">
        <f>SUM([1]відход!J19+[1]Земл!J19+[1]Ліс!J19+[1]надр!J19+'[1]вод+атм'!J19+'[1]ПЗФ сектор'!J19)</f>
        <v>0</v>
      </c>
      <c r="K19" s="15">
        <f>SUM([1]відход!K19+[1]Земл!K19+[1]Ліс!K19+[1]надр!K19+'[1]вод+атм'!K19+'[1]ПЗФ сектор'!K19)</f>
        <v>0</v>
      </c>
      <c r="L19" s="16">
        <f>SUM([1]відход!L19+[1]Земл!L19+[1]Ліс!L19+[1]надр!L19+'[1]вод+атм'!L19+'[1]ПЗФ сектор'!L19)</f>
        <v>0</v>
      </c>
      <c r="M19" s="16">
        <f>SUM([1]відход!M19+[1]Земл!M19+[1]Ліс!M19+[1]надр!M19+'[1]вод+атм'!M19+'[1]ПЗФ сектор'!M19)</f>
        <v>0</v>
      </c>
      <c r="N19" s="16">
        <f>SUM([1]відход!N19+[1]Земл!N19+[1]Ліс!N19+[1]надр!N19+'[1]вод+атм'!N19+'[1]ПЗФ сектор'!N19)</f>
        <v>0</v>
      </c>
    </row>
    <row r="20" spans="1:14" ht="15.75" x14ac:dyDescent="0.25">
      <c r="A20" s="6">
        <v>10</v>
      </c>
      <c r="B20" s="7" t="s">
        <v>57</v>
      </c>
      <c r="C20" s="15">
        <f>SUM([1]відход!C20+[1]Земл!C20+[1]Ліс!C20+[1]надр!C20+'[1]вод+атм'!C20+'[1]ПЗФ сектор'!C20)</f>
        <v>0</v>
      </c>
      <c r="D20" s="15">
        <f>SUM([1]відход!D20+[1]Земл!D20+[1]Ліс!D20+[1]надр!D20+'[1]вод+атм'!D20+'[1]ПЗФ сектор'!D20)</f>
        <v>0</v>
      </c>
      <c r="E20" s="15">
        <f>SUM([1]відход!E20+[1]Земл!E20+[1]Ліс!E20+[1]надр!E20+'[1]вод+атм'!E20+'[1]ПЗФ сектор'!E20)</f>
        <v>0</v>
      </c>
      <c r="F20" s="15">
        <f>SUM([1]відход!F20+[1]Земл!F20+[1]Ліс!F20+[1]надр!F20+'[1]вод+атм'!F20+'[1]ПЗФ сектор'!F20)</f>
        <v>0</v>
      </c>
      <c r="G20" s="15">
        <f>SUM([1]відход!G20+[1]Земл!G20+[1]Ліс!G20+[1]надр!G20+'[1]вод+атм'!G20+'[1]ПЗФ сектор'!G20)</f>
        <v>0</v>
      </c>
      <c r="H20" s="16">
        <f>SUM([1]відход!H20+[1]Земл!H20+[1]Ліс!H20+[1]надр!H20+'[1]вод+атм'!H20+'[1]ПЗФ сектор'!H20)</f>
        <v>0</v>
      </c>
      <c r="I20" s="15">
        <f>SUM([1]відход!I20+[1]Земл!I20+[1]Ліс!I20+[1]надр!I20+'[1]вод+атм'!I20+'[1]ПЗФ сектор'!I20)</f>
        <v>0</v>
      </c>
      <c r="J20" s="16">
        <f>SUM([1]відход!J20+[1]Земл!J20+[1]Ліс!J20+[1]надр!J20+'[1]вод+атм'!J20+'[1]ПЗФ сектор'!J20)</f>
        <v>0</v>
      </c>
      <c r="K20" s="15">
        <f>SUM([1]відход!K20+[1]Земл!K20+[1]Ліс!K20+[1]надр!K20+'[1]вод+атм'!K20+'[1]ПЗФ сектор'!K20)</f>
        <v>0</v>
      </c>
      <c r="L20" s="16">
        <f>SUM([1]відход!L20+[1]Земл!L20+[1]Ліс!L20+[1]надр!L20+'[1]вод+атм'!L20+'[1]ПЗФ сектор'!L20)</f>
        <v>0</v>
      </c>
      <c r="M20" s="16">
        <f>SUM([1]відход!M20+[1]Земл!M20+[1]Ліс!M20+[1]надр!M20+'[1]вод+атм'!M20+'[1]ПЗФ сектор'!M20)</f>
        <v>0</v>
      </c>
      <c r="N20" s="16">
        <f>SUM([1]відход!N20+[1]Земл!N20+[1]Ліс!N20+[1]надр!N20+'[1]вод+атм'!N20+'[1]ПЗФ сектор'!N20)</f>
        <v>0</v>
      </c>
    </row>
    <row r="21" spans="1:14" ht="15.75" x14ac:dyDescent="0.25">
      <c r="A21" s="6">
        <v>11</v>
      </c>
      <c r="B21" s="7" t="s">
        <v>58</v>
      </c>
      <c r="C21" s="15">
        <f>SUM([1]відход!C21+[1]Земл!C21+[1]Ліс!C21+[1]надр!C21+'[1]вод+атм'!C21+'[1]ПЗФ сектор'!C21)</f>
        <v>0</v>
      </c>
      <c r="D21" s="15">
        <f>SUM([1]відход!D21+[1]Земл!D21+[1]Ліс!D21+[1]надр!D21+'[1]вод+атм'!D21+'[1]ПЗФ сектор'!D21)</f>
        <v>0</v>
      </c>
      <c r="E21" s="15">
        <f>SUM([1]відход!E21+[1]Земл!E21+[1]Ліс!E21+[1]надр!E21+'[1]вод+атм'!E21+'[1]ПЗФ сектор'!E21)</f>
        <v>0</v>
      </c>
      <c r="F21" s="15">
        <f>SUM([1]відход!F21+[1]Земл!F21+[1]Ліс!F21+[1]надр!F21+'[1]вод+атм'!F21+'[1]ПЗФ сектор'!F21)</f>
        <v>0</v>
      </c>
      <c r="G21" s="15">
        <f>SUM([1]відход!G21+[1]Земл!G21+[1]Ліс!G21+[1]надр!G21+'[1]вод+атм'!G21+'[1]ПЗФ сектор'!G21)</f>
        <v>0</v>
      </c>
      <c r="H21" s="16">
        <f>SUM([1]відход!H21+[1]Земл!H21+[1]Ліс!H21+[1]надр!H21+'[1]вод+атм'!H21+'[1]ПЗФ сектор'!H21)</f>
        <v>0</v>
      </c>
      <c r="I21" s="15">
        <f>SUM([1]відход!I21+[1]Земл!I21+[1]Ліс!I21+[1]надр!I21+'[1]вод+атм'!I21+'[1]ПЗФ сектор'!I21)</f>
        <v>0</v>
      </c>
      <c r="J21" s="16">
        <f>SUM([1]відход!J21+[1]Земл!J21+[1]Ліс!J21+[1]надр!J21+'[1]вод+атм'!J21+'[1]ПЗФ сектор'!J21)</f>
        <v>0</v>
      </c>
      <c r="K21" s="15">
        <f>SUM([1]відход!K21+[1]Земл!K21+[1]Ліс!K21+[1]надр!K21+'[1]вод+атм'!K21+'[1]ПЗФ сектор'!K21)</f>
        <v>0</v>
      </c>
      <c r="L21" s="16">
        <f>SUM([1]відход!L21+[1]Земл!L21+[1]Ліс!L21+[1]надр!L21+'[1]вод+атм'!L21+'[1]ПЗФ сектор'!L21)</f>
        <v>0</v>
      </c>
      <c r="M21" s="16">
        <f>SUM([1]відход!M21+[1]Земл!M21+[1]Ліс!M21+[1]надр!M21+'[1]вод+атм'!M21+'[1]ПЗФ сектор'!M21)</f>
        <v>0</v>
      </c>
      <c r="N21" s="16">
        <f>SUM([1]відход!N21+[1]Земл!N21+[1]Ліс!N21+[1]надр!N21+'[1]вод+атм'!N21+'[1]ПЗФ сектор'!N21)</f>
        <v>0</v>
      </c>
    </row>
    <row r="22" spans="1:14" ht="15.75" x14ac:dyDescent="0.25">
      <c r="A22" s="6">
        <v>12</v>
      </c>
      <c r="B22" s="7">
        <v>164</v>
      </c>
      <c r="C22" s="15">
        <f>SUM([1]відход!C22+[1]Земл!C22+[1]Ліс!C22+[1]надр!C22+'[1]вод+атм'!C22+'[1]ПЗФ сектор'!C22)</f>
        <v>0</v>
      </c>
      <c r="D22" s="15">
        <f>SUM([1]відход!D22+[1]Земл!D22+[1]Ліс!D22+[1]надр!D22+'[1]вод+атм'!D22+'[1]ПЗФ сектор'!D22)</f>
        <v>0</v>
      </c>
      <c r="E22" s="15">
        <f>SUM([1]відход!E22+[1]Земл!E22+[1]Ліс!E22+[1]надр!E22+'[1]вод+атм'!E22+'[1]ПЗФ сектор'!E22)</f>
        <v>0</v>
      </c>
      <c r="F22" s="15">
        <f>SUM([1]відход!F22+[1]Земл!F22+[1]Ліс!F22+[1]надр!F22+'[1]вод+атм'!F22+'[1]ПЗФ сектор'!F22)</f>
        <v>0</v>
      </c>
      <c r="G22" s="15">
        <f>SUM([1]відход!G22+[1]Земл!G22+[1]Ліс!G22+[1]надр!G22+'[1]вод+атм'!G22+'[1]ПЗФ сектор'!G22)</f>
        <v>0</v>
      </c>
      <c r="H22" s="16">
        <f>SUM([1]відход!H22+[1]Земл!H22+[1]Ліс!H22+[1]надр!H22+'[1]вод+атм'!H22+'[1]ПЗФ сектор'!H22)</f>
        <v>0</v>
      </c>
      <c r="I22" s="15">
        <f>SUM([1]відход!I22+[1]Земл!I22+[1]Ліс!I22+[1]надр!I22+'[1]вод+атм'!I22+'[1]ПЗФ сектор'!I22)</f>
        <v>0</v>
      </c>
      <c r="J22" s="16">
        <f>SUM([1]відход!J22+[1]Земл!J22+[1]Ліс!J22+[1]надр!J22+'[1]вод+атм'!J22+'[1]ПЗФ сектор'!J22)</f>
        <v>0</v>
      </c>
      <c r="K22" s="15">
        <f>SUM([1]відход!K22+[1]Земл!K22+[1]Ліс!K22+[1]надр!K22+'[1]вод+атм'!K22+'[1]ПЗФ сектор'!K22)</f>
        <v>0</v>
      </c>
      <c r="L22" s="16">
        <f>SUM([1]відход!L22+[1]Земл!L22+[1]Ліс!L22+[1]надр!L22+'[1]вод+атм'!L22+'[1]ПЗФ сектор'!L22)</f>
        <v>0</v>
      </c>
      <c r="M22" s="16">
        <f>SUM([1]відход!M22+[1]Земл!M22+[1]Ліс!M22+[1]надр!M22+'[1]вод+атм'!M22+'[1]ПЗФ сектор'!M22)</f>
        <v>0</v>
      </c>
      <c r="N22" s="16">
        <f>SUM([1]відход!N22+[1]Земл!N22+[1]Ліс!N22+[1]надр!N22+'[1]вод+атм'!N22+'[1]ПЗФ сектор'!N22)</f>
        <v>0</v>
      </c>
    </row>
  </sheetData>
  <mergeCells count="20">
    <mergeCell ref="M3:N5"/>
    <mergeCell ref="M6:M8"/>
    <mergeCell ref="N6:N8"/>
    <mergeCell ref="L1:N1"/>
    <mergeCell ref="F3:H5"/>
    <mergeCell ref="F6:F8"/>
    <mergeCell ref="K3:L5"/>
    <mergeCell ref="K6:K8"/>
    <mergeCell ref="L6:L8"/>
    <mergeCell ref="A2:N2"/>
    <mergeCell ref="A3:A8"/>
    <mergeCell ref="B3:B8"/>
    <mergeCell ref="I3:J5"/>
    <mergeCell ref="C3:C8"/>
    <mergeCell ref="D3:D8"/>
    <mergeCell ref="I6:I8"/>
    <mergeCell ref="J6:J8"/>
    <mergeCell ref="G6:G8"/>
    <mergeCell ref="H6:H8"/>
    <mergeCell ref="E3:E8"/>
  </mergeCells>
  <pageMargins left="0.82677165354330717" right="0.23622047244094491" top="0.74803149606299213" bottom="0.74803149606299213" header="0.31496062992125984" footer="0.31496062992125984"/>
  <pageSetup scale="76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ст. 242-1 КУпАП</vt:lpstr>
      <vt:lpstr>ст. 255 КУпАП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2026-04-06T07:29:27Z</dcterms:modified>
</cp:coreProperties>
</file>